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業務委託　【入札含む】\郵便入札\法人　一般競争入札（郵便型）\R9　電力調達（郵便入札）\様式（R9電力）\"/>
    </mc:Choice>
  </mc:AlternateContent>
  <xr:revisionPtr revIDLastSave="0" documentId="13_ncr:1_{D25CE63F-D5DA-4C89-B77D-E684191412B3}" xr6:coauthVersionLast="47" xr6:coauthVersionMax="47" xr10:uidLastSave="{00000000-0000-0000-0000-000000000000}"/>
  <bookViews>
    <workbookView xWindow="1644" yWindow="540" windowWidth="21396" windowHeight="11700" xr2:uid="{00000000-000D-0000-FFFF-FFFF00000000}"/>
  </bookViews>
  <sheets>
    <sheet name="入札金額内訳書 (長居＋舞洲) " sheetId="7" r:id="rId1"/>
  </sheets>
  <definedNames>
    <definedName name="_xlnm.Print_Area" localSheetId="0">'入札金額内訳書 (長居＋舞洲) '!$B$1:$P$57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7" l="1"/>
  <c r="N30" i="7" s="1"/>
  <c r="G29" i="7"/>
  <c r="N29" i="7" s="1"/>
  <c r="G28" i="7"/>
  <c r="N28" i="7" s="1"/>
  <c r="G27" i="7"/>
  <c r="N27" i="7" s="1"/>
  <c r="G26" i="7"/>
  <c r="N26" i="7" s="1"/>
  <c r="G25" i="7"/>
  <c r="N25" i="7" s="1"/>
  <c r="G24" i="7"/>
  <c r="N24" i="7" s="1"/>
  <c r="G23" i="7"/>
  <c r="N23" i="7" s="1"/>
  <c r="G22" i="7"/>
  <c r="N22" i="7" s="1"/>
  <c r="G21" i="7"/>
  <c r="N21" i="7" s="1"/>
  <c r="G20" i="7"/>
  <c r="N20" i="7" s="1"/>
  <c r="G19" i="7"/>
  <c r="N19" i="7" s="1"/>
  <c r="G47" i="7"/>
  <c r="N47" i="7" s="1"/>
  <c r="G46" i="7"/>
  <c r="N46" i="7" s="1"/>
  <c r="G45" i="7"/>
  <c r="N45" i="7" s="1"/>
  <c r="G44" i="7"/>
  <c r="N44" i="7" s="1"/>
  <c r="G43" i="7"/>
  <c r="N43" i="7" s="1"/>
  <c r="G42" i="7"/>
  <c r="N42" i="7" s="1"/>
  <c r="G41" i="7"/>
  <c r="N41" i="7" s="1"/>
  <c r="G40" i="7"/>
  <c r="N40" i="7" s="1"/>
  <c r="G39" i="7"/>
  <c r="N39" i="7" s="1"/>
  <c r="G38" i="7"/>
  <c r="N38" i="7" s="1"/>
  <c r="G37" i="7"/>
  <c r="N37" i="7" s="1"/>
  <c r="G36" i="7"/>
  <c r="N36" i="7" s="1"/>
  <c r="N31" i="7" l="1"/>
  <c r="N48" i="7"/>
  <c r="N50" i="7" l="1"/>
</calcChain>
</file>

<file path=xl/sharedStrings.xml><?xml version="1.0" encoding="utf-8"?>
<sst xmlns="http://schemas.openxmlformats.org/spreadsheetml/2006/main" count="81" uniqueCount="53">
  <si>
    <t>令和 　　年　　月　　日</t>
    <rPh sb="0" eb="1">
      <t>レイ</t>
    </rPh>
    <rPh sb="1" eb="2">
      <t>ワ</t>
    </rPh>
    <rPh sb="5" eb="6">
      <t>ネン</t>
    </rPh>
    <rPh sb="8" eb="9">
      <t>ガツ</t>
    </rPh>
    <rPh sb="11" eb="12">
      <t>ニチ</t>
    </rPh>
    <phoneticPr fontId="4"/>
  </si>
  <si>
    <t>所在地</t>
    <rPh sb="0" eb="3">
      <t>ショザイチ</t>
    </rPh>
    <phoneticPr fontId="4"/>
  </si>
  <si>
    <t>力率</t>
    <rPh sb="0" eb="2">
      <t>リキリツ</t>
    </rPh>
    <phoneticPr fontId="4"/>
  </si>
  <si>
    <t>4月</t>
    <phoneticPr fontId="4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</si>
  <si>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</si>
  <si>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</si>
  <si>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</si>
  <si>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</si>
  <si>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</si>
  <si>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</si>
  <si>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</si>
  <si>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</si>
  <si>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</si>
  <si>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</si>
  <si>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</si>
  <si>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※注１　</t>
    <rPh sb="1" eb="2">
      <t>チュウ</t>
    </rPh>
    <phoneticPr fontId="4"/>
  </si>
  <si>
    <t>　注２　</t>
    <rPh sb="1" eb="2">
      <t>チュウ</t>
    </rPh>
    <phoneticPr fontId="4"/>
  </si>
  <si>
    <t>各月の計算途中は、全ての桁数を有効とし、各月の合計金額の１円未満を切捨てとする。</t>
    <phoneticPr fontId="3"/>
  </si>
  <si>
    <t>　件名： 大阪市障がい者スポーツセンターの２施設で使用する電力調達</t>
    <rPh sb="5" eb="8">
      <t>オオサカシ</t>
    </rPh>
    <rPh sb="8" eb="9">
      <t>ショウ</t>
    </rPh>
    <rPh sb="11" eb="12">
      <t>シャ</t>
    </rPh>
    <phoneticPr fontId="3"/>
  </si>
  <si>
    <t>【１】大阪市長居障がい者スポーツセンター</t>
    <phoneticPr fontId="3"/>
  </si>
  <si>
    <t>【２】大阪市舞洲障がい者スポーツセンター</t>
    <phoneticPr fontId="3"/>
  </si>
  <si>
    <t>対象施設</t>
    <phoneticPr fontId="4"/>
  </si>
  <si>
    <t>【１】大阪市長居障がい
　　　者スポーツセンター</t>
    <phoneticPr fontId="3"/>
  </si>
  <si>
    <t>730kＷ</t>
    <phoneticPr fontId="3"/>
  </si>
  <si>
    <r>
      <t>契約電力</t>
    </r>
    <r>
      <rPr>
        <b/>
        <sz val="10"/>
        <rFont val="ＭＳ ゴシック"/>
        <family val="3"/>
        <charset val="128"/>
      </rPr>
      <t>　※</t>
    </r>
    <phoneticPr fontId="4"/>
  </si>
  <si>
    <t>割引後</t>
    <rPh sb="0" eb="3">
      <t>ワリビキゴ</t>
    </rPh>
    <phoneticPr fontId="3"/>
  </si>
  <si>
    <t>割引</t>
    <rPh sb="0" eb="2">
      <t>ワリビキ</t>
    </rPh>
    <phoneticPr fontId="3"/>
  </si>
  <si>
    <t>(円)</t>
    <rPh sb="1" eb="2">
      <t>エン</t>
    </rPh>
    <phoneticPr fontId="3"/>
  </si>
  <si>
    <t>(kw)</t>
    <phoneticPr fontId="3"/>
  </si>
  <si>
    <r>
      <t xml:space="preserve">a </t>
    </r>
    <r>
      <rPr>
        <sz val="10"/>
        <color theme="1"/>
        <rFont val="ＭＳ ゴシック"/>
        <family val="3"/>
        <charset val="128"/>
      </rPr>
      <t>契約電力</t>
    </r>
    <rPh sb="2" eb="4">
      <t>ケイヤク</t>
    </rPh>
    <rPh sb="4" eb="6">
      <t>デンリョク</t>
    </rPh>
    <phoneticPr fontId="3"/>
  </si>
  <si>
    <r>
      <t>ｂ</t>
    </r>
    <r>
      <rPr>
        <sz val="10"/>
        <color theme="1"/>
        <rFont val="ＭＳ ゴシック"/>
        <family val="3"/>
        <charset val="128"/>
      </rPr>
      <t xml:space="preserve"> 力率</t>
    </r>
    <rPh sb="2" eb="3">
      <t>リキ</t>
    </rPh>
    <rPh sb="3" eb="4">
      <t>リツ</t>
    </rPh>
    <phoneticPr fontId="3"/>
  </si>
  <si>
    <t>C 基本料金</t>
    <rPh sb="2" eb="5">
      <t>キホンリョウ</t>
    </rPh>
    <rPh sb="5" eb="6">
      <t>キン</t>
    </rPh>
    <phoneticPr fontId="3"/>
  </si>
  <si>
    <t>（kWh)</t>
    <phoneticPr fontId="3"/>
  </si>
  <si>
    <r>
      <t xml:space="preserve">ｄ </t>
    </r>
    <r>
      <rPr>
        <sz val="10"/>
        <rFont val="ＭＳ ゴシック"/>
        <family val="3"/>
        <charset val="128"/>
      </rPr>
      <t>使用電力量</t>
    </r>
    <rPh sb="2" eb="4">
      <t>シヨウ</t>
    </rPh>
    <rPh sb="4" eb="6">
      <t>デンリョク</t>
    </rPh>
    <rPh sb="6" eb="7">
      <t>リョウ</t>
    </rPh>
    <phoneticPr fontId="4"/>
  </si>
  <si>
    <t>e 単価</t>
    <rPh sb="2" eb="4">
      <t>タンカ</t>
    </rPh>
    <phoneticPr fontId="3"/>
  </si>
  <si>
    <t>電気料金合計(円)</t>
    <rPh sb="0" eb="2">
      <t>デンキ</t>
    </rPh>
    <rPh sb="2" eb="4">
      <t>リョウキン</t>
    </rPh>
    <rPh sb="4" eb="6">
      <t>ゴウケイ</t>
    </rPh>
    <rPh sb="7" eb="8">
      <t>エン</t>
    </rPh>
    <phoneticPr fontId="3"/>
  </si>
  <si>
    <r>
      <t>(a</t>
    </r>
    <r>
      <rPr>
        <sz val="11"/>
        <color theme="1"/>
        <rFont val="Segoe UI Symbol"/>
        <family val="2"/>
      </rPr>
      <t>✖</t>
    </r>
    <r>
      <rPr>
        <sz val="11"/>
        <color theme="1"/>
        <rFont val="游ゴシック"/>
        <family val="2"/>
        <charset val="128"/>
        <scheme val="minor"/>
      </rPr>
      <t>b</t>
    </r>
    <r>
      <rPr>
        <sz val="11"/>
        <color theme="1"/>
        <rFont val="Segoe UI Symbol"/>
        <family val="2"/>
      </rPr>
      <t>✖</t>
    </r>
    <r>
      <rPr>
        <sz val="11"/>
        <color theme="1"/>
        <rFont val="游ゴシック"/>
        <family val="2"/>
        <charset val="128"/>
        <scheme val="minor"/>
      </rPr>
      <t>C)+(d</t>
    </r>
    <r>
      <rPr>
        <sz val="11"/>
        <color theme="1"/>
        <rFont val="Segoe UI Symbol"/>
        <family val="2"/>
      </rPr>
      <t>✖</t>
    </r>
    <r>
      <rPr>
        <sz val="11"/>
        <color theme="1"/>
        <rFont val="游ゴシック"/>
        <family val="2"/>
        <charset val="128"/>
        <scheme val="minor"/>
      </rPr>
      <t>e)</t>
    </r>
    <phoneticPr fontId="3"/>
  </si>
  <si>
    <t>名称</t>
    <rPh sb="0" eb="2">
      <t>メイショウ</t>
    </rPh>
    <phoneticPr fontId="4"/>
  </si>
  <si>
    <t>代表者</t>
    <rPh sb="0" eb="3">
      <t>ダイヒョウシャ</t>
    </rPh>
    <phoneticPr fontId="4"/>
  </si>
  <si>
    <t>この「入札金額積算内訳書」の様式は、変更可能です。　変更の場合は、施設別、月額料金の記載を要します。</t>
    <rPh sb="3" eb="5">
      <t>ニュウサツ</t>
    </rPh>
    <rPh sb="5" eb="7">
      <t>キンガク</t>
    </rPh>
    <rPh sb="7" eb="9">
      <t>セキサン</t>
    </rPh>
    <rPh sb="9" eb="12">
      <t>ウチワケショ</t>
    </rPh>
    <rPh sb="14" eb="16">
      <t>ヨウシキ</t>
    </rPh>
    <rPh sb="18" eb="20">
      <t>ヘンコウ</t>
    </rPh>
    <rPh sb="20" eb="22">
      <t>カノウ</t>
    </rPh>
    <rPh sb="26" eb="28">
      <t>ヘンコウ</t>
    </rPh>
    <rPh sb="29" eb="31">
      <t>バアイ</t>
    </rPh>
    <rPh sb="33" eb="36">
      <t>シセツベツ</t>
    </rPh>
    <rPh sb="37" eb="39">
      <t>ゲツガク</t>
    </rPh>
    <rPh sb="39" eb="41">
      <t>リョウキン</t>
    </rPh>
    <rPh sb="42" eb="44">
      <t>キサイ</t>
    </rPh>
    <rPh sb="45" eb="46">
      <t>ヨウ</t>
    </rPh>
    <phoneticPr fontId="3"/>
  </si>
  <si>
    <t>基本料金単価(税込)</t>
    <rPh sb="0" eb="2">
      <t>キホン</t>
    </rPh>
    <rPh sb="2" eb="4">
      <t>リョウキン</t>
    </rPh>
    <rPh sb="4" eb="6">
      <t>タンカ</t>
    </rPh>
    <phoneticPr fontId="4"/>
  </si>
  <si>
    <t>夏季単価(税込)</t>
    <rPh sb="0" eb="2">
      <t>カキ</t>
    </rPh>
    <rPh sb="2" eb="4">
      <t>タンカ</t>
    </rPh>
    <phoneticPr fontId="4"/>
  </si>
  <si>
    <t>その他季単価(税込）</t>
    <rPh sb="2" eb="3">
      <t>タ</t>
    </rPh>
    <rPh sb="3" eb="4">
      <t>キ</t>
    </rPh>
    <rPh sb="4" eb="6">
      <t>タンカ</t>
    </rPh>
    <rPh sb="7" eb="9">
      <t>ゼイコミ</t>
    </rPh>
    <phoneticPr fontId="4"/>
  </si>
  <si>
    <t>小計①　(税込)</t>
    <rPh sb="0" eb="2">
      <t>ショウケイ</t>
    </rPh>
    <phoneticPr fontId="3"/>
  </si>
  <si>
    <t>小計②　(税込)</t>
    <rPh sb="0" eb="2">
      <t>ショウケイ</t>
    </rPh>
    <phoneticPr fontId="3"/>
  </si>
  <si>
    <r>
      <t xml:space="preserve">合計（税込)
</t>
    </r>
    <r>
      <rPr>
        <b/>
        <sz val="9"/>
        <rFont val="ＭＳ ゴシック"/>
        <family val="3"/>
        <charset val="128"/>
      </rPr>
      <t>(小計①＋小計②）</t>
    </r>
    <rPh sb="0" eb="2">
      <t>ゴウケイ</t>
    </rPh>
    <rPh sb="3" eb="5">
      <t>ゼイコミ</t>
    </rPh>
    <rPh sb="8" eb="10">
      <t>ショウケイ</t>
    </rPh>
    <rPh sb="12" eb="14">
      <t>ショウケイ</t>
    </rPh>
    <phoneticPr fontId="3"/>
  </si>
  <si>
    <t>燃料費調整額及び再生可能エネルギー発電促進賦課金、市場価格調整額は考慮しないこと。</t>
    <rPh sb="5" eb="6">
      <t>ガク</t>
    </rPh>
    <rPh sb="17" eb="19">
      <t>ハツデン</t>
    </rPh>
    <rPh sb="19" eb="21">
      <t>ソクシン</t>
    </rPh>
    <rPh sb="21" eb="24">
      <t>フカキン</t>
    </rPh>
    <rPh sb="25" eb="27">
      <t>シジョウ</t>
    </rPh>
    <rPh sb="27" eb="29">
      <t>カカク</t>
    </rPh>
    <rPh sb="29" eb="32">
      <t>チョウセイガク</t>
    </rPh>
    <phoneticPr fontId="3"/>
  </si>
  <si>
    <t>積 算 内 訳 書</t>
    <rPh sb="0" eb="1">
      <t>セキ</t>
    </rPh>
    <rPh sb="2" eb="3">
      <t>サン</t>
    </rPh>
    <rPh sb="4" eb="5">
      <t>ウチ</t>
    </rPh>
    <rPh sb="6" eb="7">
      <t>ワケ</t>
    </rPh>
    <rPh sb="8" eb="9">
      <t>ショ</t>
    </rPh>
    <phoneticPr fontId="4"/>
  </si>
  <si>
    <t>356kＷ</t>
    <phoneticPr fontId="3"/>
  </si>
  <si>
    <t>【２】大阪市舞洲障がい
　　　者スポーツセンター</t>
    <rPh sb="6" eb="8">
      <t>マイシマ</t>
    </rPh>
    <phoneticPr fontId="3"/>
  </si>
  <si>
    <r>
      <t xml:space="preserve">９
</t>
    </r>
    <r>
      <rPr>
        <b/>
        <sz val="10"/>
        <rFont val="ＭＳ ゴシック"/>
        <family val="3"/>
        <charset val="128"/>
      </rPr>
      <t>年度</t>
    </r>
    <rPh sb="2" eb="4">
      <t>ネンド</t>
    </rPh>
    <phoneticPr fontId="3"/>
  </si>
  <si>
    <r>
      <rPr>
        <b/>
        <sz val="10"/>
        <rFont val="ＭＳ ゴシック"/>
        <family val="3"/>
        <charset val="128"/>
      </rPr>
      <t>※</t>
    </r>
    <r>
      <rPr>
        <sz val="10"/>
        <rFont val="ＭＳ ゴシック"/>
        <family val="3"/>
        <charset val="128"/>
      </rPr>
      <t xml:space="preserve"> 上記の契約電力：令和１０年３月までの12か月最大値・力率100％</t>
    </r>
    <rPh sb="5" eb="7">
      <t>ケイヤク</t>
    </rPh>
    <rPh sb="7" eb="9">
      <t>デンリョク</t>
    </rPh>
    <rPh sb="28" eb="29">
      <t>リキ</t>
    </rPh>
    <rPh sb="29" eb="30">
      <t>リツ</t>
    </rPh>
    <phoneticPr fontId="4"/>
  </si>
  <si>
    <t>・下表の「ｄ使用電力量(kwh)」は、令和7年8月分から令和8年7月分の使用実績。</t>
    <rPh sb="1" eb="3">
      <t>カヒョウ</t>
    </rPh>
    <rPh sb="6" eb="8">
      <t>シヨウ</t>
    </rPh>
    <rPh sb="8" eb="11">
      <t>デンリョクリョウ</t>
    </rPh>
    <rPh sb="19" eb="21">
      <t>レイワ</t>
    </rPh>
    <rPh sb="22" eb="23">
      <t>ネン</t>
    </rPh>
    <rPh sb="24" eb="25">
      <t>ツキ</t>
    </rPh>
    <rPh sb="25" eb="26">
      <t>ブン</t>
    </rPh>
    <rPh sb="28" eb="30">
      <t>レイワ</t>
    </rPh>
    <rPh sb="31" eb="32">
      <t>ネン</t>
    </rPh>
    <rPh sb="33" eb="34">
      <t>ツキ</t>
    </rPh>
    <rPh sb="34" eb="35">
      <t>ブン</t>
    </rPh>
    <rPh sb="36" eb="38">
      <t>シヨウ</t>
    </rPh>
    <rPh sb="38" eb="40">
      <t>ジッセキ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</si>
</sst>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¥&quot;#,##0.00;[Red]&quot;¥&quot;\-#,##0.00"/>
    <numFmt numFmtId="176" formatCode="0.00_ 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2"/>
      <color theme="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b/>
      <sz val="9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22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38" fontId="2" fillId="0" borderId="0" xfId="1" applyFont="1" applyBorder="1">
      <alignment vertical="center"/>
    </xf>
    <xf numFmtId="38" fontId="2" fillId="0" borderId="0" xfId="1" applyFont="1" applyBorder="1" applyAlignment="1">
      <alignment vertical="center"/>
    </xf>
    <xf numFmtId="38" fontId="2" fillId="0" borderId="0" xfId="1" applyFont="1" applyBorder="1" applyAlignment="1">
      <alignment horizontal="right" vertical="center"/>
    </xf>
    <xf numFmtId="0" fontId="6" fillId="0" borderId="0" xfId="0" applyFont="1">
      <alignment vertical="center"/>
    </xf>
    <xf numFmtId="38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38" fontId="7" fillId="0" borderId="0" xfId="1" applyFont="1" applyAlignment="1">
      <alignment horizontal="left" vertical="center"/>
    </xf>
    <xf numFmtId="38" fontId="7" fillId="0" borderId="0" xfId="1" applyFont="1" applyAlignment="1">
      <alignment horizontal="center" vertical="center"/>
    </xf>
    <xf numFmtId="0" fontId="7" fillId="0" borderId="1" xfId="0" applyFont="1" applyBorder="1">
      <alignment vertical="center"/>
    </xf>
    <xf numFmtId="38" fontId="7" fillId="0" borderId="1" xfId="1" applyFont="1" applyBorder="1" applyAlignment="1">
      <alignment horizontal="center" vertical="center"/>
    </xf>
    <xf numFmtId="38" fontId="6" fillId="0" borderId="0" xfId="1" applyFont="1" applyFill="1">
      <alignment vertical="center"/>
    </xf>
    <xf numFmtId="38" fontId="6" fillId="0" borderId="12" xfId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38" fontId="6" fillId="0" borderId="0" xfId="1" applyFont="1" applyBorder="1">
      <alignment vertical="center"/>
    </xf>
    <xf numFmtId="38" fontId="6" fillId="0" borderId="0" xfId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38" fontId="8" fillId="0" borderId="1" xfId="1" applyFont="1" applyBorder="1" applyAlignment="1">
      <alignment horizontal="left" vertical="center"/>
    </xf>
    <xf numFmtId="38" fontId="6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3" borderId="0" xfId="0" applyFill="1">
      <alignment vertical="center"/>
    </xf>
    <xf numFmtId="38" fontId="6" fillId="3" borderId="0" xfId="1" applyFont="1" applyFill="1">
      <alignment vertical="center"/>
    </xf>
    <xf numFmtId="0" fontId="6" fillId="3" borderId="0" xfId="0" applyFont="1" applyFill="1">
      <alignment vertical="center"/>
    </xf>
    <xf numFmtId="0" fontId="12" fillId="3" borderId="0" xfId="0" applyFont="1" applyFill="1">
      <alignment vertical="center"/>
    </xf>
    <xf numFmtId="0" fontId="8" fillId="0" borderId="0" xfId="0" applyFont="1">
      <alignment vertical="center"/>
    </xf>
    <xf numFmtId="9" fontId="6" fillId="0" borderId="26" xfId="0" applyNumberFormat="1" applyFont="1" applyBorder="1" applyAlignment="1">
      <alignment horizontal="center" vertical="center"/>
    </xf>
    <xf numFmtId="9" fontId="6" fillId="0" borderId="35" xfId="0" applyNumberFormat="1" applyFont="1" applyBorder="1">
      <alignment vertical="center"/>
    </xf>
    <xf numFmtId="9" fontId="6" fillId="0" borderId="3" xfId="0" applyNumberFormat="1" applyFont="1" applyBorder="1" applyAlignment="1">
      <alignment horizontal="center" vertical="center"/>
    </xf>
    <xf numFmtId="9" fontId="6" fillId="0" borderId="37" xfId="0" applyNumberFormat="1" applyFont="1" applyBorder="1" applyAlignment="1">
      <alignment horizontal="center" vertical="center"/>
    </xf>
    <xf numFmtId="9" fontId="6" fillId="0" borderId="38" xfId="0" applyNumberFormat="1" applyFont="1" applyBorder="1">
      <alignment vertical="center"/>
    </xf>
    <xf numFmtId="0" fontId="6" fillId="0" borderId="39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9" fontId="6" fillId="0" borderId="1" xfId="0" applyNumberFormat="1" applyFont="1" applyBorder="1" applyAlignment="1">
      <alignment horizontal="center" vertical="center"/>
    </xf>
    <xf numFmtId="9" fontId="6" fillId="0" borderId="42" xfId="0" applyNumberFormat="1" applyFont="1" applyBorder="1" applyAlignment="1">
      <alignment horizontal="center" vertical="center"/>
    </xf>
    <xf numFmtId="9" fontId="6" fillId="0" borderId="43" xfId="0" applyNumberFormat="1" applyFont="1" applyBorder="1">
      <alignment vertical="center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26" xfId="0" applyFont="1" applyBorder="1" applyAlignment="1">
      <alignment vertical="center" wrapText="1"/>
    </xf>
    <xf numFmtId="0" fontId="13" fillId="0" borderId="6" xfId="0" applyFont="1" applyBorder="1">
      <alignment vertical="center"/>
    </xf>
    <xf numFmtId="0" fontId="15" fillId="0" borderId="45" xfId="0" applyFont="1" applyBorder="1" applyAlignment="1">
      <alignment horizontal="right" vertical="center"/>
    </xf>
    <xf numFmtId="0" fontId="13" fillId="0" borderId="10" xfId="0" applyFont="1" applyBorder="1" applyAlignment="1">
      <alignment horizontal="right" vertical="center" indent="1"/>
    </xf>
    <xf numFmtId="0" fontId="13" fillId="0" borderId="4" xfId="0" applyFont="1" applyBorder="1" applyAlignment="1">
      <alignment horizontal="right" vertical="center" indent="1"/>
    </xf>
    <xf numFmtId="0" fontId="13" fillId="0" borderId="5" xfId="0" applyFont="1" applyBorder="1" applyAlignment="1">
      <alignment horizontal="right" vertical="center" indent="1"/>
    </xf>
    <xf numFmtId="0" fontId="10" fillId="2" borderId="21" xfId="0" applyFont="1" applyFill="1" applyBorder="1" applyAlignment="1">
      <alignment horizontal="right" vertical="center"/>
    </xf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10" fillId="0" borderId="0" xfId="0" applyFont="1">
      <alignment vertical="center"/>
    </xf>
    <xf numFmtId="38" fontId="10" fillId="0" borderId="0" xfId="1" applyFont="1" applyBorder="1">
      <alignment vertical="center"/>
    </xf>
    <xf numFmtId="38" fontId="10" fillId="0" borderId="0" xfId="1" applyFont="1" applyAlignment="1">
      <alignment horizontal="right" vertical="center"/>
    </xf>
    <xf numFmtId="0" fontId="5" fillId="0" borderId="0" xfId="0" applyFont="1">
      <alignment vertical="center"/>
    </xf>
    <xf numFmtId="0" fontId="13" fillId="0" borderId="0" xfId="0" applyFont="1">
      <alignment vertical="center"/>
    </xf>
    <xf numFmtId="176" fontId="13" fillId="0" borderId="3" xfId="0" applyNumberFormat="1" applyFont="1" applyBorder="1" applyAlignment="1">
      <alignment horizontal="right" vertical="center" indent="1"/>
    </xf>
    <xf numFmtId="176" fontId="13" fillId="0" borderId="36" xfId="0" applyNumberFormat="1" applyFont="1" applyBorder="1" applyAlignment="1">
      <alignment horizontal="right" vertical="center" indent="1"/>
    </xf>
    <xf numFmtId="176" fontId="13" fillId="0" borderId="19" xfId="0" applyNumberFormat="1" applyFont="1" applyBorder="1" applyAlignment="1">
      <alignment horizontal="right" vertical="center" indent="1"/>
    </xf>
    <xf numFmtId="38" fontId="6" fillId="0" borderId="21" xfId="1" applyFont="1" applyFill="1" applyBorder="1" applyAlignment="1">
      <alignment horizontal="center" vertical="center"/>
    </xf>
    <xf numFmtId="38" fontId="6" fillId="0" borderId="9" xfId="1" applyFont="1" applyFill="1" applyBorder="1" applyAlignment="1">
      <alignment horizontal="center" vertical="center"/>
    </xf>
    <xf numFmtId="38" fontId="6" fillId="0" borderId="21" xfId="1" applyFont="1" applyBorder="1" applyAlignment="1">
      <alignment horizontal="right" vertical="center" indent="1"/>
    </xf>
    <xf numFmtId="38" fontId="6" fillId="0" borderId="9" xfId="1" applyFont="1" applyBorder="1" applyAlignment="1">
      <alignment horizontal="right" vertical="center" indent="1"/>
    </xf>
    <xf numFmtId="0" fontId="6" fillId="4" borderId="27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14" fillId="0" borderId="28" xfId="0" applyFont="1" applyBorder="1" applyAlignment="1">
      <alignment horizontal="right" vertical="center"/>
    </xf>
    <xf numFmtId="0" fontId="16" fillId="0" borderId="15" xfId="0" applyFont="1" applyBorder="1" applyAlignment="1">
      <alignment horizontal="right" vertical="center"/>
    </xf>
    <xf numFmtId="176" fontId="13" fillId="0" borderId="42" xfId="0" applyNumberFormat="1" applyFont="1" applyBorder="1" applyAlignment="1">
      <alignment horizontal="right" vertical="center" indent="1"/>
    </xf>
    <xf numFmtId="176" fontId="13" fillId="0" borderId="46" xfId="0" applyNumberFormat="1" applyFont="1" applyBorder="1" applyAlignment="1">
      <alignment horizontal="right" vertical="center" indent="1"/>
    </xf>
    <xf numFmtId="176" fontId="19" fillId="2" borderId="3" xfId="0" applyNumberFormat="1" applyFont="1" applyFill="1" applyBorder="1" applyAlignment="1">
      <alignment horizontal="right" vertical="center" indent="1"/>
    </xf>
    <xf numFmtId="176" fontId="19" fillId="2" borderId="36" xfId="0" applyNumberFormat="1" applyFont="1" applyFill="1" applyBorder="1" applyAlignment="1">
      <alignment horizontal="right" vertical="center" indent="1"/>
    </xf>
    <xf numFmtId="38" fontId="6" fillId="0" borderId="47" xfId="1" applyFont="1" applyBorder="1" applyAlignment="1">
      <alignment horizontal="right" vertical="center" indent="1"/>
    </xf>
    <xf numFmtId="38" fontId="6" fillId="0" borderId="48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center" vertical="center"/>
    </xf>
    <xf numFmtId="38" fontId="6" fillId="0" borderId="25" xfId="1" applyFont="1" applyBorder="1" applyAlignment="1">
      <alignment horizontal="center" vertical="center"/>
    </xf>
    <xf numFmtId="38" fontId="6" fillId="0" borderId="14" xfId="1" applyFont="1" applyBorder="1" applyAlignment="1">
      <alignment horizontal="center" vertical="center"/>
    </xf>
    <xf numFmtId="38" fontId="6" fillId="0" borderId="49" xfId="1" applyFont="1" applyBorder="1" applyAlignment="1">
      <alignment horizontal="right" vertical="center" indent="1"/>
    </xf>
    <xf numFmtId="38" fontId="6" fillId="0" borderId="50" xfId="1" applyFont="1" applyBorder="1" applyAlignment="1">
      <alignment horizontal="right" vertical="center" indent="1"/>
    </xf>
    <xf numFmtId="176" fontId="13" fillId="0" borderId="37" xfId="0" applyNumberFormat="1" applyFont="1" applyBorder="1" applyAlignment="1">
      <alignment horizontal="right" vertical="center" indent="1"/>
    </xf>
    <xf numFmtId="176" fontId="13" fillId="0" borderId="40" xfId="0" applyNumberFormat="1" applyFont="1" applyBorder="1" applyAlignment="1">
      <alignment horizontal="right" vertical="center" indent="1"/>
    </xf>
    <xf numFmtId="0" fontId="6" fillId="4" borderId="24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8" fontId="6" fillId="0" borderId="20" xfId="1" applyFont="1" applyBorder="1" applyAlignment="1">
      <alignment horizontal="right" vertical="center" indent="1"/>
    </xf>
    <xf numFmtId="38" fontId="6" fillId="0" borderId="7" xfId="1" applyFont="1" applyBorder="1" applyAlignment="1">
      <alignment horizontal="right" vertical="center" indent="1"/>
    </xf>
    <xf numFmtId="38" fontId="10" fillId="0" borderId="27" xfId="1" applyFont="1" applyBorder="1" applyAlignment="1">
      <alignment horizontal="center" vertical="center" wrapText="1"/>
    </xf>
    <xf numFmtId="38" fontId="10" fillId="0" borderId="12" xfId="1" applyFont="1" applyBorder="1" applyAlignment="1">
      <alignment horizontal="center" vertical="center" wrapText="1"/>
    </xf>
    <xf numFmtId="38" fontId="10" fillId="0" borderId="24" xfId="1" applyFont="1" applyBorder="1" applyAlignment="1">
      <alignment horizontal="center" vertical="center" wrapText="1"/>
    </xf>
    <xf numFmtId="38" fontId="10" fillId="0" borderId="28" xfId="1" applyFont="1" applyBorder="1" applyAlignment="1">
      <alignment horizontal="center" vertical="center" wrapText="1"/>
    </xf>
    <xf numFmtId="38" fontId="10" fillId="0" borderId="15" xfId="1" applyFont="1" applyBorder="1" applyAlignment="1">
      <alignment horizontal="center" vertical="center" wrapText="1"/>
    </xf>
    <xf numFmtId="38" fontId="10" fillId="0" borderId="23" xfId="1" applyFont="1" applyBorder="1" applyAlignment="1">
      <alignment horizontal="center" vertical="center" wrapText="1"/>
    </xf>
    <xf numFmtId="38" fontId="10" fillId="0" borderId="27" xfId="1" applyFont="1" applyBorder="1" applyAlignment="1">
      <alignment horizontal="right" vertical="center" indent="1"/>
    </xf>
    <xf numFmtId="38" fontId="10" fillId="0" borderId="24" xfId="1" applyFont="1" applyBorder="1" applyAlignment="1">
      <alignment horizontal="right" vertical="center" indent="1"/>
    </xf>
    <xf numFmtId="38" fontId="10" fillId="0" borderId="28" xfId="1" applyFont="1" applyBorder="1" applyAlignment="1">
      <alignment horizontal="right" vertical="center" indent="1"/>
    </xf>
    <xf numFmtId="38" fontId="10" fillId="0" borderId="23" xfId="1" applyFont="1" applyBorder="1" applyAlignment="1">
      <alignment horizontal="right" vertical="center" indent="1"/>
    </xf>
    <xf numFmtId="38" fontId="6" fillId="0" borderId="22" xfId="1" applyFont="1" applyFill="1" applyBorder="1" applyAlignment="1">
      <alignment horizontal="center" vertical="center"/>
    </xf>
    <xf numFmtId="38" fontId="6" fillId="0" borderId="11" xfId="1" applyFont="1" applyFill="1" applyBorder="1" applyAlignment="1">
      <alignment horizontal="center" vertical="center"/>
    </xf>
    <xf numFmtId="176" fontId="13" fillId="0" borderId="41" xfId="0" applyNumberFormat="1" applyFont="1" applyBorder="1" applyAlignment="1">
      <alignment horizontal="right" vertical="center" indent="1"/>
    </xf>
    <xf numFmtId="0" fontId="6" fillId="0" borderId="2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right" vertical="center"/>
    </xf>
    <xf numFmtId="0" fontId="13" fillId="0" borderId="23" xfId="0" applyFont="1" applyBorder="1" applyAlignment="1">
      <alignment horizontal="right" vertical="center"/>
    </xf>
    <xf numFmtId="38" fontId="6" fillId="0" borderId="39" xfId="1" applyFont="1" applyFill="1" applyBorder="1" applyAlignment="1">
      <alignment horizontal="center" vertical="center"/>
    </xf>
    <xf numFmtId="38" fontId="6" fillId="0" borderId="8" xfId="1" applyFont="1" applyFill="1" applyBorder="1" applyAlignment="1">
      <alignment horizontal="center" vertical="center"/>
    </xf>
    <xf numFmtId="38" fontId="6" fillId="4" borderId="21" xfId="1" applyFont="1" applyFill="1" applyBorder="1" applyAlignment="1">
      <alignment horizontal="center" vertical="center"/>
    </xf>
    <xf numFmtId="38" fontId="6" fillId="4" borderId="9" xfId="1" applyFont="1" applyFill="1" applyBorder="1" applyAlignment="1">
      <alignment horizontal="center" vertical="center"/>
    </xf>
    <xf numFmtId="0" fontId="13" fillId="4" borderId="27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38" fontId="6" fillId="4" borderId="27" xfId="1" applyFont="1" applyFill="1" applyBorder="1" applyAlignment="1">
      <alignment horizontal="center" vertical="center"/>
    </xf>
    <xf numFmtId="38" fontId="6" fillId="4" borderId="24" xfId="1" applyFont="1" applyFill="1" applyBorder="1" applyAlignment="1">
      <alignment horizontal="center" vertical="center"/>
    </xf>
    <xf numFmtId="0" fontId="16" fillId="0" borderId="23" xfId="0" applyFont="1" applyBorder="1" applyAlignment="1">
      <alignment horizontal="right" vertical="center"/>
    </xf>
    <xf numFmtId="176" fontId="13" fillId="0" borderId="44" xfId="0" applyNumberFormat="1" applyFont="1" applyBorder="1" applyAlignment="1">
      <alignment horizontal="right" vertical="center" indent="1"/>
    </xf>
    <xf numFmtId="38" fontId="6" fillId="0" borderId="20" xfId="1" applyFont="1" applyFill="1" applyBorder="1" applyAlignment="1">
      <alignment horizontal="center" vertical="center"/>
    </xf>
    <xf numFmtId="38" fontId="6" fillId="0" borderId="7" xfId="1" applyFont="1" applyFill="1" applyBorder="1" applyAlignment="1">
      <alignment horizontal="center" vertical="center"/>
    </xf>
    <xf numFmtId="0" fontId="8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8" fontId="6" fillId="0" borderId="30" xfId="1" applyNumberFormat="1" applyFont="1" applyBorder="1" applyAlignment="1">
      <alignment horizontal="center" vertical="center"/>
    </xf>
    <xf numFmtId="8" fontId="6" fillId="0" borderId="31" xfId="1" applyNumberFormat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left" vertical="center"/>
    </xf>
    <xf numFmtId="8" fontId="10" fillId="0" borderId="16" xfId="1" applyNumberFormat="1" applyFont="1" applyBorder="1" applyAlignment="1">
      <alignment horizontal="center" vertical="center"/>
    </xf>
    <xf numFmtId="8" fontId="10" fillId="0" borderId="19" xfId="1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8" fontId="6" fillId="0" borderId="33" xfId="1" applyNumberFormat="1" applyFont="1" applyBorder="1" applyAlignment="1">
      <alignment horizontal="center" vertical="center"/>
    </xf>
    <xf numFmtId="8" fontId="6" fillId="0" borderId="34" xfId="1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8" fontId="9" fillId="0" borderId="17" xfId="1" applyNumberFormat="1" applyFont="1" applyBorder="1" applyAlignment="1">
      <alignment horizontal="left" vertical="center" wrapText="1"/>
    </xf>
    <xf numFmtId="8" fontId="9" fillId="0" borderId="16" xfId="1" applyNumberFormat="1" applyFont="1" applyBorder="1" applyAlignment="1">
      <alignment horizontal="left" vertical="center" wrapText="1"/>
    </xf>
    <xf numFmtId="8" fontId="9" fillId="0" borderId="17" xfId="1" applyNumberFormat="1" applyFont="1" applyBorder="1" applyAlignment="1">
      <alignment horizontal="center" vertical="center" wrapText="1"/>
    </xf>
    <xf numFmtId="8" fontId="9" fillId="0" borderId="18" xfId="1" applyNumberFormat="1" applyFont="1" applyBorder="1" applyAlignment="1">
      <alignment horizontal="center" vertical="center" wrapText="1"/>
    </xf>
    <xf numFmtId="8" fontId="9" fillId="0" borderId="16" xfId="1" applyNumberFormat="1" applyFont="1" applyBorder="1" applyAlignment="1">
      <alignment horizontal="center" vertical="center" wrapText="1"/>
    </xf>
    <xf numFmtId="8" fontId="9" fillId="0" borderId="19" xfId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8" fontId="6" fillId="0" borderId="16" xfId="1" applyNumberFormat="1" applyFont="1" applyBorder="1" applyAlignment="1">
      <alignment horizontal="center" vertical="center"/>
    </xf>
    <xf numFmtId="8" fontId="6" fillId="0" borderId="19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8" fontId="22" fillId="4" borderId="0" xfId="1" applyFont="1" applyFill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5B93C-3A72-4D5C-B350-BB1DA64B13F2}">
  <dimension ref="C1:P57"/>
  <sheetViews>
    <sheetView tabSelected="1" view="pageBreakPreview" topLeftCell="A7" zoomScaleNormal="100" zoomScaleSheetLayoutView="100" workbookViewId="0">
      <selection activeCell="N2" sqref="N2"/>
    </sheetView>
  </sheetViews>
  <sheetFormatPr defaultRowHeight="18" customHeight="1" x14ac:dyDescent="0.45"/>
  <cols>
    <col min="2" max="2" width="4" customWidth="1"/>
    <col min="3" max="3" width="6.59765625" customWidth="1"/>
    <col min="4" max="4" width="10" customWidth="1"/>
    <col min="5" max="6" width="5" bestFit="1" customWidth="1"/>
    <col min="7" max="7" width="6.296875" customWidth="1"/>
    <col min="8" max="8" width="5.296875" customWidth="1"/>
    <col min="9" max="11" width="6.59765625" customWidth="1"/>
    <col min="12" max="13" width="5.5" customWidth="1"/>
    <col min="14" max="14" width="9.5" customWidth="1"/>
    <col min="15" max="15" width="9.59765625" customWidth="1"/>
    <col min="18" max="19" width="5" bestFit="1" customWidth="1"/>
    <col min="20" max="20" width="6.796875" bestFit="1" customWidth="1"/>
  </cols>
  <sheetData>
    <row r="1" spans="3:16" ht="18" customHeight="1" x14ac:dyDescent="0.45">
      <c r="C1" s="6"/>
      <c r="D1" s="7"/>
      <c r="E1" s="6"/>
      <c r="F1" s="6"/>
      <c r="G1" s="6"/>
      <c r="H1" s="7"/>
      <c r="I1" s="7"/>
      <c r="J1" s="7"/>
      <c r="K1" s="7"/>
      <c r="L1" s="6"/>
      <c r="M1" s="6"/>
      <c r="N1" s="145"/>
      <c r="O1" s="145"/>
      <c r="P1" s="145"/>
    </row>
    <row r="2" spans="3:16" ht="18" customHeight="1" x14ac:dyDescent="0.45">
      <c r="C2" s="6"/>
      <c r="D2" s="7"/>
      <c r="E2" s="6"/>
      <c r="F2" s="6"/>
      <c r="G2" s="6"/>
      <c r="H2" s="7"/>
      <c r="I2" s="7"/>
      <c r="J2" s="7"/>
      <c r="K2" s="7"/>
      <c r="L2" s="6"/>
      <c r="M2" s="6"/>
      <c r="N2" s="145"/>
      <c r="O2" s="145"/>
      <c r="P2" s="145"/>
    </row>
    <row r="3" spans="3:16" ht="18" customHeight="1" x14ac:dyDescent="0.45">
      <c r="D3" s="55"/>
      <c r="E3" s="55"/>
      <c r="F3" s="55"/>
      <c r="G3" s="144" t="s">
        <v>47</v>
      </c>
      <c r="H3" s="144"/>
      <c r="I3" s="144"/>
      <c r="J3" s="144"/>
      <c r="K3" s="144"/>
      <c r="L3" s="144"/>
      <c r="M3" s="55"/>
      <c r="N3" s="145"/>
      <c r="O3" s="145"/>
      <c r="P3" s="145"/>
    </row>
    <row r="4" spans="3:16" ht="18" customHeight="1" x14ac:dyDescent="0.45">
      <c r="C4" s="8"/>
      <c r="D4" s="8"/>
      <c r="E4" s="8"/>
      <c r="F4" s="8"/>
      <c r="G4" s="8"/>
      <c r="H4" s="8"/>
      <c r="I4" s="8"/>
      <c r="J4" s="8"/>
      <c r="K4" s="8"/>
      <c r="L4" s="8"/>
      <c r="M4" s="129" t="s">
        <v>0</v>
      </c>
      <c r="N4" s="129"/>
      <c r="O4" s="129"/>
    </row>
    <row r="5" spans="3:16" ht="18" customHeight="1" x14ac:dyDescent="0.45">
      <c r="C5" s="8"/>
      <c r="D5" s="8"/>
      <c r="E5" s="8"/>
      <c r="F5" s="8"/>
      <c r="G5" s="8"/>
      <c r="H5" s="8"/>
      <c r="I5" s="8"/>
      <c r="J5" s="8"/>
      <c r="K5" s="8"/>
      <c r="L5" s="8"/>
      <c r="M5" s="18"/>
      <c r="N5" s="18"/>
      <c r="O5" s="18"/>
    </row>
    <row r="6" spans="3:16" ht="18" customHeight="1" x14ac:dyDescent="0.45">
      <c r="C6" s="9" t="s">
        <v>18</v>
      </c>
      <c r="D6" s="10"/>
      <c r="E6" s="8"/>
      <c r="F6" s="8"/>
      <c r="G6" s="8"/>
      <c r="H6" s="10"/>
      <c r="I6" s="10"/>
      <c r="J6" s="10"/>
      <c r="K6" s="10"/>
      <c r="L6" s="8"/>
    </row>
    <row r="7" spans="3:16" ht="18" customHeight="1" thickBot="1" x14ac:dyDescent="0.5">
      <c r="C7" s="9"/>
      <c r="D7" s="10"/>
      <c r="E7" s="8"/>
      <c r="F7" s="8"/>
      <c r="G7" s="8"/>
      <c r="H7" s="10"/>
      <c r="I7" s="10"/>
      <c r="J7" s="10"/>
      <c r="K7" s="10"/>
    </row>
    <row r="8" spans="3:16" ht="18" customHeight="1" x14ac:dyDescent="0.45">
      <c r="C8" s="130" t="s">
        <v>21</v>
      </c>
      <c r="D8" s="131"/>
      <c r="E8" s="134" t="s">
        <v>22</v>
      </c>
      <c r="F8" s="134"/>
      <c r="G8" s="134"/>
      <c r="H8" s="134"/>
      <c r="I8" s="136" t="s">
        <v>49</v>
      </c>
      <c r="J8" s="136"/>
      <c r="K8" s="137"/>
    </row>
    <row r="9" spans="3:16" x14ac:dyDescent="0.45">
      <c r="C9" s="132"/>
      <c r="D9" s="133"/>
      <c r="E9" s="135"/>
      <c r="F9" s="135"/>
      <c r="G9" s="135"/>
      <c r="H9" s="135"/>
      <c r="I9" s="138"/>
      <c r="J9" s="138"/>
      <c r="K9" s="139"/>
      <c r="M9" s="20" t="s">
        <v>1</v>
      </c>
      <c r="N9" s="19"/>
      <c r="O9" s="19"/>
      <c r="P9" s="19"/>
    </row>
    <row r="10" spans="3:16" ht="18" customHeight="1" x14ac:dyDescent="0.45">
      <c r="C10" s="140" t="s">
        <v>40</v>
      </c>
      <c r="D10" s="141"/>
      <c r="E10" s="142"/>
      <c r="F10" s="142"/>
      <c r="G10" s="142"/>
      <c r="H10" s="142"/>
      <c r="I10" s="142"/>
      <c r="J10" s="142"/>
      <c r="K10" s="143"/>
    </row>
    <row r="11" spans="3:16" ht="18" customHeight="1" x14ac:dyDescent="0.45">
      <c r="C11" s="121" t="s">
        <v>41</v>
      </c>
      <c r="D11" s="122"/>
      <c r="E11" s="123"/>
      <c r="F11" s="123"/>
      <c r="G11" s="123"/>
      <c r="H11" s="123"/>
      <c r="I11" s="123"/>
      <c r="J11" s="123"/>
      <c r="K11" s="124"/>
      <c r="M11" s="21" t="s">
        <v>37</v>
      </c>
      <c r="N11" s="11"/>
      <c r="O11" s="12"/>
      <c r="P11" s="12"/>
    </row>
    <row r="12" spans="3:16" ht="18" customHeight="1" thickBot="1" x14ac:dyDescent="0.5">
      <c r="C12" s="125" t="s">
        <v>42</v>
      </c>
      <c r="D12" s="126"/>
      <c r="E12" s="127"/>
      <c r="F12" s="127"/>
      <c r="G12" s="127"/>
      <c r="H12" s="127"/>
      <c r="I12" s="127"/>
      <c r="J12" s="127"/>
      <c r="K12" s="128"/>
    </row>
    <row r="13" spans="3:16" ht="18" customHeight="1" thickTop="1" thickBot="1" x14ac:dyDescent="0.5">
      <c r="C13" s="117" t="s">
        <v>24</v>
      </c>
      <c r="D13" s="118"/>
      <c r="E13" s="119" t="s">
        <v>48</v>
      </c>
      <c r="F13" s="119"/>
      <c r="G13" s="119"/>
      <c r="H13" s="119"/>
      <c r="I13" s="119" t="s">
        <v>23</v>
      </c>
      <c r="J13" s="119"/>
      <c r="K13" s="120"/>
      <c r="M13" s="21" t="s">
        <v>38</v>
      </c>
      <c r="N13" s="11"/>
      <c r="O13" s="12"/>
      <c r="P13" s="12"/>
    </row>
    <row r="14" spans="3:16" ht="18" customHeight="1" x14ac:dyDescent="0.45">
      <c r="C14" s="29" t="s">
        <v>51</v>
      </c>
      <c r="D14" s="7"/>
      <c r="E14" s="6"/>
      <c r="F14" s="6"/>
      <c r="G14" s="6"/>
      <c r="H14" s="7"/>
      <c r="I14" s="7"/>
      <c r="J14" s="7"/>
      <c r="K14" s="7"/>
      <c r="L14" s="6"/>
      <c r="M14" s="6"/>
      <c r="N14" s="6"/>
      <c r="O14" s="7"/>
      <c r="P14" s="7"/>
    </row>
    <row r="15" spans="3:16" ht="18" customHeight="1" x14ac:dyDescent="0.45">
      <c r="C15" s="56" t="s">
        <v>52</v>
      </c>
      <c r="H15" s="13"/>
      <c r="I15" s="13"/>
      <c r="J15" s="13"/>
      <c r="K15" s="13"/>
      <c r="L15" s="6"/>
      <c r="M15" s="6"/>
      <c r="N15" s="6"/>
      <c r="O15" s="7"/>
    </row>
    <row r="16" spans="3:16" ht="18" customHeight="1" thickBot="1" x14ac:dyDescent="0.5">
      <c r="C16" s="28" t="s">
        <v>19</v>
      </c>
      <c r="D16" s="25"/>
      <c r="E16" s="25"/>
      <c r="F16" s="25"/>
      <c r="G16" s="25"/>
      <c r="H16" s="26"/>
      <c r="I16" s="26"/>
      <c r="J16" s="26"/>
      <c r="K16" s="26"/>
      <c r="L16" s="27"/>
      <c r="M16" s="27"/>
      <c r="N16" s="27"/>
      <c r="O16" s="26"/>
    </row>
    <row r="17" spans="3:15" ht="31.5" customHeight="1" x14ac:dyDescent="0.45">
      <c r="C17" s="109" t="s">
        <v>50</v>
      </c>
      <c r="D17" s="44" t="s">
        <v>29</v>
      </c>
      <c r="E17" s="107" t="s">
        <v>30</v>
      </c>
      <c r="F17" s="108"/>
      <c r="G17" s="108"/>
      <c r="H17" s="111" t="s">
        <v>31</v>
      </c>
      <c r="I17" s="112"/>
      <c r="J17" s="99" t="s">
        <v>33</v>
      </c>
      <c r="K17" s="100"/>
      <c r="L17" s="64" t="s">
        <v>34</v>
      </c>
      <c r="M17" s="65"/>
      <c r="N17" s="64" t="s">
        <v>35</v>
      </c>
      <c r="O17" s="81"/>
    </row>
    <row r="18" spans="3:15" ht="18" customHeight="1" thickBot="1" x14ac:dyDescent="0.5">
      <c r="C18" s="110"/>
      <c r="D18" s="45" t="s">
        <v>28</v>
      </c>
      <c r="E18" s="41" t="s">
        <v>2</v>
      </c>
      <c r="F18" s="42" t="s">
        <v>26</v>
      </c>
      <c r="G18" s="43" t="s">
        <v>25</v>
      </c>
      <c r="H18" s="66" t="s">
        <v>27</v>
      </c>
      <c r="I18" s="113"/>
      <c r="J18" s="101" t="s">
        <v>32</v>
      </c>
      <c r="K18" s="102"/>
      <c r="L18" s="66" t="s">
        <v>27</v>
      </c>
      <c r="M18" s="67"/>
      <c r="N18" s="82" t="s">
        <v>36</v>
      </c>
      <c r="O18" s="83"/>
    </row>
    <row r="19" spans="3:15" ht="18" customHeight="1" x14ac:dyDescent="0.45">
      <c r="C19" s="35" t="s">
        <v>3</v>
      </c>
      <c r="D19" s="46">
        <v>356</v>
      </c>
      <c r="E19" s="39">
        <v>1</v>
      </c>
      <c r="F19" s="40"/>
      <c r="G19" s="38">
        <f>E19-F19</f>
        <v>1</v>
      </c>
      <c r="H19" s="68">
        <v>0</v>
      </c>
      <c r="I19" s="114"/>
      <c r="J19" s="115">
        <v>53349</v>
      </c>
      <c r="K19" s="116"/>
      <c r="L19" s="68">
        <v>0</v>
      </c>
      <c r="M19" s="69"/>
      <c r="N19" s="84">
        <f>ROUNDDOWN((D19*G19*H19)+(J19*L19),)</f>
        <v>0</v>
      </c>
      <c r="O19" s="85"/>
    </row>
    <row r="20" spans="3:15" ht="18" customHeight="1" x14ac:dyDescent="0.45">
      <c r="C20" s="36" t="s">
        <v>4</v>
      </c>
      <c r="D20" s="47">
        <v>356</v>
      </c>
      <c r="E20" s="32">
        <v>1</v>
      </c>
      <c r="F20" s="31"/>
      <c r="G20" s="38">
        <f t="shared" ref="G20:G29" si="0">E20-F20</f>
        <v>1</v>
      </c>
      <c r="H20" s="57">
        <v>0</v>
      </c>
      <c r="I20" s="59"/>
      <c r="J20" s="60">
        <v>52877</v>
      </c>
      <c r="K20" s="61"/>
      <c r="L20" s="57">
        <v>0</v>
      </c>
      <c r="M20" s="58"/>
      <c r="N20" s="62">
        <f>ROUNDDOWN((D20*G20*H20)+(J20*L20),)</f>
        <v>0</v>
      </c>
      <c r="O20" s="63"/>
    </row>
    <row r="21" spans="3:15" ht="18" customHeight="1" x14ac:dyDescent="0.45">
      <c r="C21" s="36" t="s">
        <v>5</v>
      </c>
      <c r="D21" s="47">
        <v>356</v>
      </c>
      <c r="E21" s="32">
        <v>1</v>
      </c>
      <c r="F21" s="31"/>
      <c r="G21" s="38">
        <f t="shared" si="0"/>
        <v>1</v>
      </c>
      <c r="H21" s="57">
        <v>0</v>
      </c>
      <c r="I21" s="59"/>
      <c r="J21" s="60">
        <v>76088</v>
      </c>
      <c r="K21" s="61"/>
      <c r="L21" s="57">
        <v>0</v>
      </c>
      <c r="M21" s="58"/>
      <c r="N21" s="62">
        <f t="shared" ref="N21:N29" si="1">ROUNDDOWN((D21*G21*H21)+(J21*L21),)</f>
        <v>0</v>
      </c>
      <c r="O21" s="63"/>
    </row>
    <row r="22" spans="3:15" ht="18" customHeight="1" x14ac:dyDescent="0.45">
      <c r="C22" s="49" t="s">
        <v>6</v>
      </c>
      <c r="D22" s="47">
        <v>356</v>
      </c>
      <c r="E22" s="32">
        <v>1</v>
      </c>
      <c r="F22" s="31"/>
      <c r="G22" s="38">
        <f t="shared" si="0"/>
        <v>1</v>
      </c>
      <c r="H22" s="57">
        <v>0</v>
      </c>
      <c r="I22" s="59"/>
      <c r="J22" s="105">
        <v>94993</v>
      </c>
      <c r="K22" s="106"/>
      <c r="L22" s="70">
        <v>0</v>
      </c>
      <c r="M22" s="71"/>
      <c r="N22" s="62">
        <f t="shared" si="1"/>
        <v>0</v>
      </c>
      <c r="O22" s="63"/>
    </row>
    <row r="23" spans="3:15" ht="18" customHeight="1" x14ac:dyDescent="0.45">
      <c r="C23" s="49" t="s">
        <v>7</v>
      </c>
      <c r="D23" s="47">
        <v>356</v>
      </c>
      <c r="E23" s="32">
        <v>1</v>
      </c>
      <c r="F23" s="31"/>
      <c r="G23" s="38">
        <f t="shared" si="0"/>
        <v>1</v>
      </c>
      <c r="H23" s="57">
        <v>0</v>
      </c>
      <c r="I23" s="59"/>
      <c r="J23" s="60">
        <v>100953</v>
      </c>
      <c r="K23" s="61"/>
      <c r="L23" s="70">
        <v>0</v>
      </c>
      <c r="M23" s="71"/>
      <c r="N23" s="62">
        <f t="shared" si="1"/>
        <v>0</v>
      </c>
      <c r="O23" s="63"/>
    </row>
    <row r="24" spans="3:15" ht="18" customHeight="1" x14ac:dyDescent="0.45">
      <c r="C24" s="49" t="s">
        <v>8</v>
      </c>
      <c r="D24" s="47">
        <v>356</v>
      </c>
      <c r="E24" s="32">
        <v>1</v>
      </c>
      <c r="F24" s="31"/>
      <c r="G24" s="38">
        <f t="shared" si="0"/>
        <v>1</v>
      </c>
      <c r="H24" s="57">
        <v>0</v>
      </c>
      <c r="I24" s="59"/>
      <c r="J24" s="60">
        <v>90980</v>
      </c>
      <c r="K24" s="61"/>
      <c r="L24" s="70">
        <v>0</v>
      </c>
      <c r="M24" s="71"/>
      <c r="N24" s="62">
        <f t="shared" si="1"/>
        <v>0</v>
      </c>
      <c r="O24" s="63"/>
    </row>
    <row r="25" spans="3:15" ht="18" customHeight="1" x14ac:dyDescent="0.45">
      <c r="C25" s="36" t="s">
        <v>9</v>
      </c>
      <c r="D25" s="47">
        <v>356</v>
      </c>
      <c r="E25" s="32">
        <v>1</v>
      </c>
      <c r="F25" s="31"/>
      <c r="G25" s="38">
        <f t="shared" si="0"/>
        <v>1</v>
      </c>
      <c r="H25" s="57">
        <v>0</v>
      </c>
      <c r="I25" s="59"/>
      <c r="J25" s="60">
        <v>70699</v>
      </c>
      <c r="K25" s="61"/>
      <c r="L25" s="57">
        <v>0</v>
      </c>
      <c r="M25" s="58"/>
      <c r="N25" s="62">
        <f t="shared" si="1"/>
        <v>0</v>
      </c>
      <c r="O25" s="63"/>
    </row>
    <row r="26" spans="3:15" ht="18" customHeight="1" x14ac:dyDescent="0.45">
      <c r="C26" s="36" t="s">
        <v>10</v>
      </c>
      <c r="D26" s="47">
        <v>356</v>
      </c>
      <c r="E26" s="32">
        <v>1</v>
      </c>
      <c r="F26" s="31"/>
      <c r="G26" s="38">
        <f t="shared" si="0"/>
        <v>1</v>
      </c>
      <c r="H26" s="57">
        <v>0</v>
      </c>
      <c r="I26" s="59"/>
      <c r="J26" s="60">
        <v>54913</v>
      </c>
      <c r="K26" s="61"/>
      <c r="L26" s="57">
        <v>0</v>
      </c>
      <c r="M26" s="58"/>
      <c r="N26" s="62">
        <f t="shared" si="1"/>
        <v>0</v>
      </c>
      <c r="O26" s="63"/>
    </row>
    <row r="27" spans="3:15" ht="18" customHeight="1" x14ac:dyDescent="0.45">
      <c r="C27" s="36" t="s">
        <v>11</v>
      </c>
      <c r="D27" s="47">
        <v>356</v>
      </c>
      <c r="E27" s="32">
        <v>1</v>
      </c>
      <c r="F27" s="31"/>
      <c r="G27" s="38">
        <f t="shared" si="0"/>
        <v>1</v>
      </c>
      <c r="H27" s="57">
        <v>0</v>
      </c>
      <c r="I27" s="59"/>
      <c r="J27" s="60">
        <v>64914</v>
      </c>
      <c r="K27" s="61"/>
      <c r="L27" s="57">
        <v>0</v>
      </c>
      <c r="M27" s="58"/>
      <c r="N27" s="62">
        <f t="shared" si="1"/>
        <v>0</v>
      </c>
      <c r="O27" s="63"/>
    </row>
    <row r="28" spans="3:15" ht="18" customHeight="1" x14ac:dyDescent="0.45">
      <c r="C28" s="36" t="s">
        <v>12</v>
      </c>
      <c r="D28" s="47">
        <v>356</v>
      </c>
      <c r="E28" s="32">
        <v>1</v>
      </c>
      <c r="F28" s="31"/>
      <c r="G28" s="38">
        <f t="shared" si="0"/>
        <v>1</v>
      </c>
      <c r="H28" s="57">
        <v>0</v>
      </c>
      <c r="I28" s="59"/>
      <c r="J28" s="60">
        <v>70959</v>
      </c>
      <c r="K28" s="61"/>
      <c r="L28" s="57">
        <v>0</v>
      </c>
      <c r="M28" s="58"/>
      <c r="N28" s="62">
        <f t="shared" si="1"/>
        <v>0</v>
      </c>
      <c r="O28" s="63"/>
    </row>
    <row r="29" spans="3:15" ht="18" customHeight="1" x14ac:dyDescent="0.45">
      <c r="C29" s="36" t="s">
        <v>13</v>
      </c>
      <c r="D29" s="47">
        <v>356</v>
      </c>
      <c r="E29" s="32">
        <v>1</v>
      </c>
      <c r="F29" s="31"/>
      <c r="G29" s="38">
        <f t="shared" si="0"/>
        <v>1</v>
      </c>
      <c r="H29" s="57">
        <v>0</v>
      </c>
      <c r="I29" s="59"/>
      <c r="J29" s="60">
        <v>66330</v>
      </c>
      <c r="K29" s="61"/>
      <c r="L29" s="57">
        <v>0</v>
      </c>
      <c r="M29" s="58"/>
      <c r="N29" s="62">
        <f t="shared" si="1"/>
        <v>0</v>
      </c>
      <c r="O29" s="63"/>
    </row>
    <row r="30" spans="3:15" ht="18" customHeight="1" thickBot="1" x14ac:dyDescent="0.5">
      <c r="C30" s="37" t="s">
        <v>14</v>
      </c>
      <c r="D30" s="48">
        <v>356</v>
      </c>
      <c r="E30" s="33">
        <v>1</v>
      </c>
      <c r="F30" s="34"/>
      <c r="G30" s="30">
        <f>E30-F30</f>
        <v>1</v>
      </c>
      <c r="H30" s="79">
        <v>0</v>
      </c>
      <c r="I30" s="98"/>
      <c r="J30" s="96">
        <v>62446</v>
      </c>
      <c r="K30" s="97"/>
      <c r="L30" s="79">
        <v>0</v>
      </c>
      <c r="M30" s="80"/>
      <c r="N30" s="72">
        <f>ROUNDDOWN((D30*G30*H30)+(J30*L30),)</f>
        <v>0</v>
      </c>
      <c r="O30" s="73"/>
    </row>
    <row r="31" spans="3:15" ht="18" customHeight="1" thickTop="1" thickBot="1" x14ac:dyDescent="0.5">
      <c r="C31" s="6"/>
      <c r="D31" s="22"/>
      <c r="E31" s="23"/>
      <c r="F31" s="23"/>
      <c r="G31" s="23"/>
      <c r="H31" s="22"/>
      <c r="I31" s="22"/>
      <c r="J31" s="14"/>
      <c r="K31" s="74" t="s">
        <v>43</v>
      </c>
      <c r="L31" s="75"/>
      <c r="M31" s="76"/>
      <c r="N31" s="77">
        <f>SUM(N19:N30)</f>
        <v>0</v>
      </c>
      <c r="O31" s="78"/>
    </row>
    <row r="32" spans="3:15" ht="18" customHeight="1" x14ac:dyDescent="0.45">
      <c r="C32" s="6"/>
      <c r="D32" s="22"/>
      <c r="E32" s="23"/>
      <c r="F32" s="23"/>
      <c r="G32" s="23"/>
      <c r="H32" s="22"/>
      <c r="I32" s="22"/>
      <c r="J32" s="22"/>
      <c r="K32" s="22"/>
    </row>
    <row r="33" spans="3:15" ht="18" customHeight="1" thickBot="1" x14ac:dyDescent="0.5">
      <c r="C33" s="28" t="s">
        <v>20</v>
      </c>
      <c r="D33" s="25"/>
      <c r="E33" s="25"/>
      <c r="F33" s="25"/>
      <c r="G33" s="25"/>
      <c r="H33" s="26"/>
      <c r="I33" s="26"/>
      <c r="J33" s="26"/>
      <c r="K33" s="26"/>
      <c r="L33" s="27"/>
      <c r="M33" s="27"/>
      <c r="N33" s="27"/>
      <c r="O33" s="26"/>
    </row>
    <row r="34" spans="3:15" ht="18" customHeight="1" x14ac:dyDescent="0.45">
      <c r="C34" s="109" t="s">
        <v>50</v>
      </c>
      <c r="D34" s="44" t="s">
        <v>29</v>
      </c>
      <c r="E34" s="107" t="s">
        <v>30</v>
      </c>
      <c r="F34" s="108"/>
      <c r="G34" s="108"/>
      <c r="H34" s="111" t="s">
        <v>31</v>
      </c>
      <c r="I34" s="112"/>
      <c r="J34" s="99" t="s">
        <v>33</v>
      </c>
      <c r="K34" s="100"/>
      <c r="L34" s="64" t="s">
        <v>34</v>
      </c>
      <c r="M34" s="65"/>
      <c r="N34" s="64" t="s">
        <v>35</v>
      </c>
      <c r="O34" s="81"/>
    </row>
    <row r="35" spans="3:15" ht="18.600000000000001" customHeight="1" thickBot="1" x14ac:dyDescent="0.5">
      <c r="C35" s="110"/>
      <c r="D35" s="45" t="s">
        <v>28</v>
      </c>
      <c r="E35" s="41" t="s">
        <v>2</v>
      </c>
      <c r="F35" s="42" t="s">
        <v>26</v>
      </c>
      <c r="G35" s="43" t="s">
        <v>25</v>
      </c>
      <c r="H35" s="66" t="s">
        <v>27</v>
      </c>
      <c r="I35" s="113"/>
      <c r="J35" s="101" t="s">
        <v>32</v>
      </c>
      <c r="K35" s="102"/>
      <c r="L35" s="66" t="s">
        <v>27</v>
      </c>
      <c r="M35" s="67"/>
      <c r="N35" s="82" t="s">
        <v>36</v>
      </c>
      <c r="O35" s="83"/>
    </row>
    <row r="36" spans="3:15" ht="18" customHeight="1" x14ac:dyDescent="0.45">
      <c r="C36" s="35" t="s">
        <v>3</v>
      </c>
      <c r="D36" s="46">
        <v>730</v>
      </c>
      <c r="E36" s="39">
        <v>1</v>
      </c>
      <c r="F36" s="40"/>
      <c r="G36" s="38">
        <f>E36-F36</f>
        <v>1</v>
      </c>
      <c r="H36" s="68"/>
      <c r="I36" s="114"/>
      <c r="J36" s="103">
        <v>130123</v>
      </c>
      <c r="K36" s="104"/>
      <c r="L36" s="68">
        <v>0</v>
      </c>
      <c r="M36" s="69"/>
      <c r="N36" s="84">
        <f>ROUNDDOWN((D36*G36*H36)+(J36*L36),)</f>
        <v>0</v>
      </c>
      <c r="O36" s="85"/>
    </row>
    <row r="37" spans="3:15" ht="18" customHeight="1" x14ac:dyDescent="0.45">
      <c r="C37" s="36" t="s">
        <v>4</v>
      </c>
      <c r="D37" s="47">
        <v>730</v>
      </c>
      <c r="E37" s="32">
        <v>1</v>
      </c>
      <c r="F37" s="31"/>
      <c r="G37" s="38">
        <f t="shared" ref="G37:G46" si="2">E37-F37</f>
        <v>1</v>
      </c>
      <c r="H37" s="57"/>
      <c r="I37" s="59"/>
      <c r="J37" s="60">
        <v>192249</v>
      </c>
      <c r="K37" s="61"/>
      <c r="L37" s="57">
        <v>0</v>
      </c>
      <c r="M37" s="58"/>
      <c r="N37" s="62">
        <f>ROUNDDOWN((D37*G37*H37)+(J37*L37),)</f>
        <v>0</v>
      </c>
      <c r="O37" s="63"/>
    </row>
    <row r="38" spans="3:15" ht="18" customHeight="1" x14ac:dyDescent="0.45">
      <c r="C38" s="36" t="s">
        <v>5</v>
      </c>
      <c r="D38" s="47">
        <v>730</v>
      </c>
      <c r="E38" s="32">
        <v>1</v>
      </c>
      <c r="F38" s="31"/>
      <c r="G38" s="38">
        <f t="shared" si="2"/>
        <v>1</v>
      </c>
      <c r="H38" s="57"/>
      <c r="I38" s="59"/>
      <c r="J38" s="60">
        <v>193697</v>
      </c>
      <c r="K38" s="61"/>
      <c r="L38" s="57">
        <v>0</v>
      </c>
      <c r="M38" s="58"/>
      <c r="N38" s="62">
        <f t="shared" ref="N38:N46" si="3">ROUNDDOWN((D38*G38*H38)+(J38*L38),)</f>
        <v>0</v>
      </c>
      <c r="O38" s="63"/>
    </row>
    <row r="39" spans="3:15" ht="18" customHeight="1" x14ac:dyDescent="0.45">
      <c r="C39" s="49" t="s">
        <v>6</v>
      </c>
      <c r="D39" s="47">
        <v>730</v>
      </c>
      <c r="E39" s="32">
        <v>1</v>
      </c>
      <c r="F39" s="31"/>
      <c r="G39" s="38">
        <f t="shared" si="2"/>
        <v>1</v>
      </c>
      <c r="H39" s="57"/>
      <c r="I39" s="59"/>
      <c r="J39" s="105">
        <v>228279</v>
      </c>
      <c r="K39" s="106"/>
      <c r="L39" s="70">
        <v>0</v>
      </c>
      <c r="M39" s="71"/>
      <c r="N39" s="62">
        <f t="shared" si="3"/>
        <v>0</v>
      </c>
      <c r="O39" s="63"/>
    </row>
    <row r="40" spans="3:15" ht="18" customHeight="1" x14ac:dyDescent="0.45">
      <c r="C40" s="49" t="s">
        <v>7</v>
      </c>
      <c r="D40" s="47">
        <v>730</v>
      </c>
      <c r="E40" s="32">
        <v>1</v>
      </c>
      <c r="F40" s="31"/>
      <c r="G40" s="38">
        <f t="shared" si="2"/>
        <v>1</v>
      </c>
      <c r="H40" s="57"/>
      <c r="I40" s="59"/>
      <c r="J40" s="60">
        <v>267861</v>
      </c>
      <c r="K40" s="61"/>
      <c r="L40" s="70">
        <v>0</v>
      </c>
      <c r="M40" s="71"/>
      <c r="N40" s="62">
        <f t="shared" si="3"/>
        <v>0</v>
      </c>
      <c r="O40" s="63"/>
    </row>
    <row r="41" spans="3:15" ht="18" customHeight="1" x14ac:dyDescent="0.45">
      <c r="C41" s="49" t="s">
        <v>8</v>
      </c>
      <c r="D41" s="47">
        <v>730</v>
      </c>
      <c r="E41" s="32">
        <v>1</v>
      </c>
      <c r="F41" s="31"/>
      <c r="G41" s="38">
        <f t="shared" si="2"/>
        <v>1</v>
      </c>
      <c r="H41" s="57"/>
      <c r="I41" s="59"/>
      <c r="J41" s="60">
        <v>250051</v>
      </c>
      <c r="K41" s="61"/>
      <c r="L41" s="70">
        <v>0</v>
      </c>
      <c r="M41" s="71"/>
      <c r="N41" s="62">
        <f t="shared" si="3"/>
        <v>0</v>
      </c>
      <c r="O41" s="63"/>
    </row>
    <row r="42" spans="3:15" ht="18" customHeight="1" x14ac:dyDescent="0.45">
      <c r="C42" s="36" t="s">
        <v>9</v>
      </c>
      <c r="D42" s="47">
        <v>730</v>
      </c>
      <c r="E42" s="32">
        <v>1</v>
      </c>
      <c r="F42" s="31"/>
      <c r="G42" s="38">
        <f t="shared" si="2"/>
        <v>1</v>
      </c>
      <c r="H42" s="57"/>
      <c r="I42" s="59"/>
      <c r="J42" s="60">
        <v>219450</v>
      </c>
      <c r="K42" s="61"/>
      <c r="L42" s="57">
        <v>0</v>
      </c>
      <c r="M42" s="58"/>
      <c r="N42" s="62">
        <f t="shared" si="3"/>
        <v>0</v>
      </c>
      <c r="O42" s="63"/>
    </row>
    <row r="43" spans="3:15" ht="18" customHeight="1" x14ac:dyDescent="0.45">
      <c r="C43" s="36" t="s">
        <v>10</v>
      </c>
      <c r="D43" s="47">
        <v>730</v>
      </c>
      <c r="E43" s="32">
        <v>1</v>
      </c>
      <c r="F43" s="31"/>
      <c r="G43" s="38">
        <f t="shared" si="2"/>
        <v>1</v>
      </c>
      <c r="H43" s="57"/>
      <c r="I43" s="59"/>
      <c r="J43" s="60">
        <v>185121</v>
      </c>
      <c r="K43" s="61"/>
      <c r="L43" s="57">
        <v>0</v>
      </c>
      <c r="M43" s="58"/>
      <c r="N43" s="62">
        <f t="shared" si="3"/>
        <v>0</v>
      </c>
      <c r="O43" s="63"/>
    </row>
    <row r="44" spans="3:15" ht="18" customHeight="1" x14ac:dyDescent="0.45">
      <c r="C44" s="36" t="s">
        <v>11</v>
      </c>
      <c r="D44" s="47">
        <v>730</v>
      </c>
      <c r="E44" s="32">
        <v>1</v>
      </c>
      <c r="F44" s="31"/>
      <c r="G44" s="38">
        <f t="shared" si="2"/>
        <v>1</v>
      </c>
      <c r="H44" s="57"/>
      <c r="I44" s="59"/>
      <c r="J44" s="60">
        <v>174426</v>
      </c>
      <c r="K44" s="61"/>
      <c r="L44" s="57">
        <v>0</v>
      </c>
      <c r="M44" s="58"/>
      <c r="N44" s="62">
        <f t="shared" si="3"/>
        <v>0</v>
      </c>
      <c r="O44" s="63"/>
    </row>
    <row r="45" spans="3:15" ht="18" customHeight="1" x14ac:dyDescent="0.45">
      <c r="C45" s="36" t="s">
        <v>12</v>
      </c>
      <c r="D45" s="47">
        <v>730</v>
      </c>
      <c r="E45" s="32">
        <v>1</v>
      </c>
      <c r="F45" s="31"/>
      <c r="G45" s="38">
        <f t="shared" si="2"/>
        <v>1</v>
      </c>
      <c r="H45" s="57"/>
      <c r="I45" s="59"/>
      <c r="J45" s="60">
        <v>161910</v>
      </c>
      <c r="K45" s="61"/>
      <c r="L45" s="57">
        <v>0</v>
      </c>
      <c r="M45" s="58"/>
      <c r="N45" s="62">
        <f t="shared" si="3"/>
        <v>0</v>
      </c>
      <c r="O45" s="63"/>
    </row>
    <row r="46" spans="3:15" ht="18" customHeight="1" x14ac:dyDescent="0.45">
      <c r="C46" s="36" t="s">
        <v>13</v>
      </c>
      <c r="D46" s="47">
        <v>730</v>
      </c>
      <c r="E46" s="32">
        <v>1</v>
      </c>
      <c r="F46" s="31"/>
      <c r="G46" s="38">
        <f t="shared" si="2"/>
        <v>1</v>
      </c>
      <c r="H46" s="57"/>
      <c r="I46" s="59"/>
      <c r="J46" s="60">
        <v>139047</v>
      </c>
      <c r="K46" s="61"/>
      <c r="L46" s="57">
        <v>0</v>
      </c>
      <c r="M46" s="58"/>
      <c r="N46" s="62">
        <f t="shared" si="3"/>
        <v>0</v>
      </c>
      <c r="O46" s="63"/>
    </row>
    <row r="47" spans="3:15" ht="18" customHeight="1" thickBot="1" x14ac:dyDescent="0.5">
      <c r="C47" s="37" t="s">
        <v>14</v>
      </c>
      <c r="D47" s="48">
        <v>730</v>
      </c>
      <c r="E47" s="33">
        <v>1</v>
      </c>
      <c r="F47" s="34"/>
      <c r="G47" s="30">
        <f>E47-F47</f>
        <v>1</v>
      </c>
      <c r="H47" s="79"/>
      <c r="I47" s="98"/>
      <c r="J47" s="96">
        <v>154104</v>
      </c>
      <c r="K47" s="97"/>
      <c r="L47" s="79">
        <v>0</v>
      </c>
      <c r="M47" s="80"/>
      <c r="N47" s="72">
        <f>ROUNDDOWN((D47*G47*H47)+(J47*L47),)</f>
        <v>0</v>
      </c>
      <c r="O47" s="73"/>
    </row>
    <row r="48" spans="3:15" ht="18" customHeight="1" thickTop="1" thickBot="1" x14ac:dyDescent="0.5">
      <c r="C48" s="6"/>
      <c r="D48" s="22"/>
      <c r="E48" s="23"/>
      <c r="F48" s="23"/>
      <c r="G48" s="23"/>
      <c r="H48" s="22"/>
      <c r="I48" s="22"/>
      <c r="J48" s="14"/>
      <c r="K48" s="74" t="s">
        <v>44</v>
      </c>
      <c r="L48" s="75"/>
      <c r="M48" s="76"/>
      <c r="N48" s="77">
        <f>SUM(N36:N47)</f>
        <v>0</v>
      </c>
      <c r="O48" s="78"/>
    </row>
    <row r="49" spans="3:15" ht="7.2" customHeight="1" thickBot="1" x14ac:dyDescent="0.5">
      <c r="C49" s="15"/>
      <c r="D49" s="16"/>
      <c r="E49" s="6"/>
      <c r="F49" s="6"/>
      <c r="G49" s="6"/>
      <c r="H49" s="16"/>
      <c r="I49" s="16"/>
      <c r="J49" s="16"/>
      <c r="K49" s="16"/>
      <c r="L49" s="1"/>
      <c r="M49" s="4"/>
      <c r="N49" s="4"/>
      <c r="O49" s="5"/>
    </row>
    <row r="50" spans="3:15" ht="18" customHeight="1" x14ac:dyDescent="0.45">
      <c r="C50" s="15"/>
      <c r="D50" s="16"/>
      <c r="E50" s="6"/>
      <c r="F50" s="6"/>
      <c r="G50" s="6"/>
      <c r="H50" s="16"/>
      <c r="I50" s="16"/>
      <c r="J50" s="16"/>
      <c r="K50" s="86" t="s">
        <v>45</v>
      </c>
      <c r="L50" s="87"/>
      <c r="M50" s="88"/>
      <c r="N50" s="92">
        <f>N31+N48</f>
        <v>0</v>
      </c>
      <c r="O50" s="93"/>
    </row>
    <row r="51" spans="3:15" ht="18" customHeight="1" thickBot="1" x14ac:dyDescent="0.5">
      <c r="C51" s="15"/>
      <c r="D51" s="16"/>
      <c r="E51" s="6"/>
      <c r="F51" s="6"/>
      <c r="G51" s="6"/>
      <c r="H51" s="16"/>
      <c r="I51" s="16"/>
      <c r="J51" s="16"/>
      <c r="K51" s="89"/>
      <c r="L51" s="90"/>
      <c r="M51" s="91"/>
      <c r="N51" s="94"/>
      <c r="O51" s="95"/>
    </row>
    <row r="52" spans="3:15" ht="5.4" customHeight="1" x14ac:dyDescent="0.45">
      <c r="C52" s="2"/>
      <c r="D52" s="3"/>
      <c r="E52" s="1"/>
      <c r="F52" s="1"/>
      <c r="G52" s="1"/>
      <c r="H52" s="3"/>
      <c r="I52" s="3"/>
      <c r="J52" s="3"/>
      <c r="K52" s="3"/>
      <c r="L52" s="1"/>
      <c r="M52" s="4"/>
      <c r="N52" s="4"/>
      <c r="O52" s="5"/>
    </row>
    <row r="53" spans="3:15" ht="18" customHeight="1" x14ac:dyDescent="0.45">
      <c r="C53" s="15" t="s">
        <v>15</v>
      </c>
      <c r="D53" s="16" t="s">
        <v>46</v>
      </c>
      <c r="E53" s="6"/>
      <c r="F53" s="6"/>
      <c r="G53" s="6"/>
      <c r="H53" s="16"/>
      <c r="I53" s="16"/>
      <c r="J53" s="16"/>
      <c r="K53" s="16"/>
      <c r="L53" s="6"/>
      <c r="M53" s="6"/>
      <c r="N53" s="6"/>
      <c r="O53" s="17"/>
    </row>
    <row r="54" spans="3:15" ht="12.6" hidden="1" customHeight="1" x14ac:dyDescent="0.45">
      <c r="C54" s="24"/>
      <c r="D54" s="16"/>
      <c r="E54" s="6"/>
      <c r="F54" s="6"/>
      <c r="G54" s="6"/>
      <c r="H54" s="16"/>
      <c r="I54" s="16"/>
      <c r="J54" s="16"/>
      <c r="K54" s="16"/>
      <c r="L54" s="6"/>
      <c r="M54" s="6"/>
      <c r="N54" s="6"/>
      <c r="O54" s="17"/>
    </row>
    <row r="55" spans="3:15" ht="18" customHeight="1" x14ac:dyDescent="0.45">
      <c r="C55" s="15" t="s">
        <v>16</v>
      </c>
      <c r="D55" s="16" t="s">
        <v>17</v>
      </c>
      <c r="E55" s="6"/>
      <c r="F55" s="6"/>
      <c r="G55" s="6"/>
      <c r="H55" s="16"/>
      <c r="I55" s="16"/>
      <c r="J55" s="16"/>
      <c r="K55" s="16"/>
      <c r="L55" s="6"/>
      <c r="M55" s="6"/>
      <c r="N55" s="6"/>
      <c r="O55" s="17"/>
    </row>
    <row r="56" spans="3:15" ht="5.4" customHeight="1" x14ac:dyDescent="0.45">
      <c r="C56" s="15"/>
      <c r="D56" s="16"/>
      <c r="E56" s="6"/>
      <c r="F56" s="6"/>
      <c r="G56" s="6"/>
      <c r="H56" s="16"/>
      <c r="I56" s="16"/>
      <c r="J56" s="16"/>
      <c r="K56" s="16"/>
      <c r="L56" s="6"/>
      <c r="M56" s="6"/>
      <c r="N56" s="6"/>
      <c r="O56" s="17"/>
    </row>
    <row r="57" spans="3:15" ht="18" customHeight="1" x14ac:dyDescent="0.45">
      <c r="C57" s="50" t="s">
        <v>39</v>
      </c>
      <c r="D57" s="51"/>
      <c r="E57" s="52"/>
      <c r="F57" s="52"/>
      <c r="G57" s="52"/>
      <c r="H57" s="53"/>
      <c r="I57" s="53"/>
      <c r="J57" s="53"/>
      <c r="K57" s="53"/>
      <c r="L57" s="52"/>
      <c r="M57" s="52"/>
      <c r="N57" s="52"/>
      <c r="O57" s="54"/>
    </row>
  </sheetData>
  <mergeCells count="139">
    <mergeCell ref="M4:O4"/>
    <mergeCell ref="C8:D9"/>
    <mergeCell ref="E8:H9"/>
    <mergeCell ref="I8:K9"/>
    <mergeCell ref="C10:D10"/>
    <mergeCell ref="E10:H10"/>
    <mergeCell ref="I10:K10"/>
    <mergeCell ref="G3:L3"/>
    <mergeCell ref="C13:D13"/>
    <mergeCell ref="E13:H13"/>
    <mergeCell ref="I13:K13"/>
    <mergeCell ref="E17:G17"/>
    <mergeCell ref="H17:I17"/>
    <mergeCell ref="C17:C18"/>
    <mergeCell ref="L18:M18"/>
    <mergeCell ref="C11:D11"/>
    <mergeCell ref="E11:H11"/>
    <mergeCell ref="I11:K11"/>
    <mergeCell ref="C12:D12"/>
    <mergeCell ref="E12:H12"/>
    <mergeCell ref="I12:K12"/>
    <mergeCell ref="H19:I19"/>
    <mergeCell ref="J20:K20"/>
    <mergeCell ref="N19:O19"/>
    <mergeCell ref="H20:I20"/>
    <mergeCell ref="J21:K21"/>
    <mergeCell ref="N20:O20"/>
    <mergeCell ref="N17:O17"/>
    <mergeCell ref="H18:I18"/>
    <mergeCell ref="J19:K19"/>
    <mergeCell ref="N18:O18"/>
    <mergeCell ref="J17:K17"/>
    <mergeCell ref="L17:M17"/>
    <mergeCell ref="J18:K18"/>
    <mergeCell ref="L19:M19"/>
    <mergeCell ref="L20:M20"/>
    <mergeCell ref="H23:I23"/>
    <mergeCell ref="J24:K24"/>
    <mergeCell ref="N23:O23"/>
    <mergeCell ref="H24:I24"/>
    <mergeCell ref="J25:K25"/>
    <mergeCell ref="N24:O24"/>
    <mergeCell ref="H21:I21"/>
    <mergeCell ref="J22:K22"/>
    <mergeCell ref="N21:O21"/>
    <mergeCell ref="H22:I22"/>
    <mergeCell ref="J23:K23"/>
    <mergeCell ref="N22:O22"/>
    <mergeCell ref="L22:M22"/>
    <mergeCell ref="L23:M23"/>
    <mergeCell ref="L24:M24"/>
    <mergeCell ref="L21:M21"/>
    <mergeCell ref="L25:M25"/>
    <mergeCell ref="E34:G34"/>
    <mergeCell ref="C34:C35"/>
    <mergeCell ref="H34:I34"/>
    <mergeCell ref="H35:I35"/>
    <mergeCell ref="H36:I36"/>
    <mergeCell ref="H37:I37"/>
    <mergeCell ref="H38:I38"/>
    <mergeCell ref="H29:I29"/>
    <mergeCell ref="J30:K30"/>
    <mergeCell ref="J29:K29"/>
    <mergeCell ref="H30:I30"/>
    <mergeCell ref="J45:K45"/>
    <mergeCell ref="H45:I45"/>
    <mergeCell ref="H46:I46"/>
    <mergeCell ref="H47:I47"/>
    <mergeCell ref="J34:K34"/>
    <mergeCell ref="J35:K35"/>
    <mergeCell ref="J36:K36"/>
    <mergeCell ref="J37:K37"/>
    <mergeCell ref="J38:K38"/>
    <mergeCell ref="J39:K39"/>
    <mergeCell ref="H39:I39"/>
    <mergeCell ref="H40:I40"/>
    <mergeCell ref="H41:I41"/>
    <mergeCell ref="H42:I42"/>
    <mergeCell ref="H43:I43"/>
    <mergeCell ref="H44:I44"/>
    <mergeCell ref="K50:M51"/>
    <mergeCell ref="K48:M48"/>
    <mergeCell ref="N50:O51"/>
    <mergeCell ref="N40:O40"/>
    <mergeCell ref="N41:O41"/>
    <mergeCell ref="N42:O42"/>
    <mergeCell ref="N43:O43"/>
    <mergeCell ref="N44:O44"/>
    <mergeCell ref="N45:O45"/>
    <mergeCell ref="L42:M42"/>
    <mergeCell ref="L43:M43"/>
    <mergeCell ref="L44:M44"/>
    <mergeCell ref="L45:M45"/>
    <mergeCell ref="L46:M46"/>
    <mergeCell ref="L47:M47"/>
    <mergeCell ref="J46:K46"/>
    <mergeCell ref="J47:K47"/>
    <mergeCell ref="L40:M40"/>
    <mergeCell ref="L41:M41"/>
    <mergeCell ref="J40:K40"/>
    <mergeCell ref="J41:K41"/>
    <mergeCell ref="J42:K42"/>
    <mergeCell ref="J43:K43"/>
    <mergeCell ref="J44:K44"/>
    <mergeCell ref="N46:O46"/>
    <mergeCell ref="N47:O47"/>
    <mergeCell ref="N48:O48"/>
    <mergeCell ref="N34:O34"/>
    <mergeCell ref="N35:O35"/>
    <mergeCell ref="N36:O36"/>
    <mergeCell ref="N37:O37"/>
    <mergeCell ref="N38:O38"/>
    <mergeCell ref="N39:O39"/>
    <mergeCell ref="L34:M34"/>
    <mergeCell ref="L35:M35"/>
    <mergeCell ref="L36:M36"/>
    <mergeCell ref="L37:M37"/>
    <mergeCell ref="L38:M38"/>
    <mergeCell ref="L39:M39"/>
    <mergeCell ref="N29:O29"/>
    <mergeCell ref="N30:O30"/>
    <mergeCell ref="N27:O27"/>
    <mergeCell ref="K31:M31"/>
    <mergeCell ref="N31:O31"/>
    <mergeCell ref="L28:M28"/>
    <mergeCell ref="L29:M29"/>
    <mergeCell ref="L30:M30"/>
    <mergeCell ref="L26:M26"/>
    <mergeCell ref="L27:M27"/>
    <mergeCell ref="H27:I27"/>
    <mergeCell ref="J28:K28"/>
    <mergeCell ref="H28:I28"/>
    <mergeCell ref="N28:O28"/>
    <mergeCell ref="H25:I25"/>
    <mergeCell ref="J26:K26"/>
    <mergeCell ref="N25:O25"/>
    <mergeCell ref="H26:I26"/>
    <mergeCell ref="J27:K27"/>
    <mergeCell ref="N26:O26"/>
  </mergeCells>
  <phoneticPr fontId="3"/>
  <printOptions horizontalCentered="1"/>
  <pageMargins left="0.51181102362204722" right="0.31496062992125984" top="0.35433070866141736" bottom="0.15748031496062992" header="0.31496062992125984" footer="0.31496062992125984"/>
  <pageSetup paperSize="9" scale="80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入札金額内訳書 (長居＋舞洲) </vt:lpstr>
      <vt:lpstr>'入札金額内訳書 (長居＋舞洲)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nec-setup</dc:creator>
  <cp:lastModifiedBy>椋 小</cp:lastModifiedBy>
  <cp:lastPrinted>2026-08-15T02:54:17Z</cp:lastPrinted>
  <dcterms:created xsi:type="dcterms:W3CDTF">2021-11-09T06:10:22Z</dcterms:created>
  <dcterms:modified xsi:type="dcterms:W3CDTF">2026-08-31T06:29:02Z</dcterms:modified>
</cp:coreProperties>
</file>